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2870" windowHeight="13590" activeTab="1"/>
  </bookViews>
  <sheets>
    <sheet name="Ins List" sheetId="1" r:id="rId1"/>
    <sheet name="Actual" sheetId="2" r:id="rId2"/>
    <sheet name="Sheet3" sheetId="3" r:id="rId3"/>
  </sheets>
  <definedNames>
    <definedName name="_xlnm._FilterDatabase" localSheetId="1" hidden="1">'Actual'!$A$1:$J$37</definedName>
    <definedName name="_xlnm.Print_Titles" localSheetId="1">'Actual'!$1:$1</definedName>
  </definedNames>
  <calcPr fullCalcOnLoad="1"/>
</workbook>
</file>

<file path=xl/sharedStrings.xml><?xml version="1.0" encoding="utf-8"?>
<sst xmlns="http://schemas.openxmlformats.org/spreadsheetml/2006/main" count="143" uniqueCount="91">
  <si>
    <t>Buildings</t>
  </si>
  <si>
    <t>Office Contents</t>
  </si>
  <si>
    <t>General Contents</t>
  </si>
  <si>
    <t>Outside Equipment</t>
  </si>
  <si>
    <t>Street Furniture</t>
  </si>
  <si>
    <t>Gates and Fences</t>
  </si>
  <si>
    <t>War Memorials</t>
  </si>
  <si>
    <t>Playground Equipment</t>
  </si>
  <si>
    <t>Mowers and Machinery</t>
  </si>
  <si>
    <t>Sports Equipment</t>
  </si>
  <si>
    <t>Other Surfaces</t>
  </si>
  <si>
    <t>Natural Surfaces</t>
  </si>
  <si>
    <t>Asset Register</t>
  </si>
  <si>
    <t>Item</t>
  </si>
  <si>
    <t>Location</t>
  </si>
  <si>
    <t>Date Purchased</t>
  </si>
  <si>
    <t>Estimated Replacement Cost</t>
  </si>
  <si>
    <t>Annual Provision</t>
  </si>
  <si>
    <t>Grit Bin</t>
  </si>
  <si>
    <t>Gentleman's Walk (bottom)</t>
  </si>
  <si>
    <t>Gentleman's Walk (top)</t>
  </si>
  <si>
    <t>Meet &amp; Turn Corner</t>
  </si>
  <si>
    <t>Purchase Cost (excl VAT)</t>
  </si>
  <si>
    <t>Expected Life (Years)</t>
  </si>
  <si>
    <t>Dog Waste Bin</t>
  </si>
  <si>
    <t>Hardley Staithe</t>
  </si>
  <si>
    <t>Forge Road</t>
  </si>
  <si>
    <t>Bird Hide</t>
  </si>
  <si>
    <t>Hardley Flood</t>
  </si>
  <si>
    <t>Notes</t>
  </si>
  <si>
    <t>Play Eqpt</t>
  </si>
  <si>
    <t>Playing Field</t>
  </si>
  <si>
    <t>Village Sign</t>
  </si>
  <si>
    <t>Village Green</t>
  </si>
  <si>
    <t>Bench</t>
  </si>
  <si>
    <t>War Memorial</t>
  </si>
  <si>
    <t>Langley St / Staithe Road</t>
  </si>
  <si>
    <t>Computer</t>
  </si>
  <si>
    <t>Display</t>
  </si>
  <si>
    <t xml:space="preserve"> 2010</t>
  </si>
  <si>
    <t>Printer</t>
  </si>
  <si>
    <t>Serial No / Detail</t>
  </si>
  <si>
    <t>Make: eMachine.  Model: ER1401.
S/N: PTNBZE200903000F4A3000</t>
  </si>
  <si>
    <t>Make: Hanns-G  Model: HQ191D
S/N: 734HN3BY05046</t>
  </si>
  <si>
    <t>Near Playing Field</t>
  </si>
  <si>
    <t>Notice Board</t>
  </si>
  <si>
    <t>2003</t>
  </si>
  <si>
    <t>Langley Green</t>
  </si>
  <si>
    <t>Repainted March 2012</t>
  </si>
  <si>
    <t>Approx Nov 2010</t>
  </si>
  <si>
    <t>Approx May 2010</t>
  </si>
  <si>
    <t>2005</t>
  </si>
  <si>
    <t>Pedestrian Gate</t>
  </si>
  <si>
    <t>Vehicular Gate</t>
  </si>
  <si>
    <t>Approx 1992</t>
  </si>
  <si>
    <t>Approx 2002</t>
  </si>
  <si>
    <t>Hardley Church</t>
  </si>
  <si>
    <t>1920</t>
  </si>
  <si>
    <t>Provision for repair every 10 years rather than replacement</t>
  </si>
  <si>
    <t>Tree Plaque - brass on wood</t>
  </si>
  <si>
    <t>Langley Staithe</t>
  </si>
  <si>
    <t>Approx 2007</t>
  </si>
  <si>
    <t>Tree Plaque</t>
  </si>
  <si>
    <t>Cross Stone Corner</t>
  </si>
  <si>
    <t>Garden of The Wherry, Langley Street</t>
  </si>
  <si>
    <t>All equipment</t>
  </si>
  <si>
    <t>4-Drawer Filing Cabinet</t>
  </si>
  <si>
    <t>Triumph Trilogy 4D in Coffee/Cream</t>
  </si>
  <si>
    <t>Cock Road / Forge Road</t>
  </si>
  <si>
    <t>Make: Canon.  Model: Pixma MG3150.
S/N: LGWB41330</t>
  </si>
  <si>
    <t>Ins Category</t>
  </si>
  <si>
    <t>Building</t>
  </si>
  <si>
    <t>Gates</t>
  </si>
  <si>
    <t>Office</t>
  </si>
  <si>
    <t>Building Total</t>
  </si>
  <si>
    <t>Gates Total</t>
  </si>
  <si>
    <t>Office Total</t>
  </si>
  <si>
    <t>Play Eqpt Total</t>
  </si>
  <si>
    <t>Street Furniture Total</t>
  </si>
  <si>
    <t>Grand Total</t>
  </si>
  <si>
    <t>War Memorial Total</t>
  </si>
  <si>
    <t>No Parking Sign and Post</t>
  </si>
  <si>
    <t>Fish's Lane</t>
  </si>
  <si>
    <t>3 Great Yard, Langley Street</t>
  </si>
  <si>
    <t>Hardley</t>
  </si>
  <si>
    <t>2007-2016</t>
  </si>
  <si>
    <t>BT Phone Box</t>
  </si>
  <si>
    <t>Hardley Road</t>
  </si>
  <si>
    <t>Not known</t>
  </si>
  <si>
    <t>SAM2 Vehicle Activated Sign (third share with Woodton&amp; Hempnall)</t>
  </si>
  <si>
    <t>Various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</si>
</sst>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\ mmm\ yy"/>
    <numFmt numFmtId="167" formatCode="&quot;£&quot;#,##0"/>
    <numFmt numFmtId="168" formatCode="mmm\-yyyy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166" fontId="1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11" xfId="0" applyNumberFormat="1" applyBorder="1" applyAlignment="1" quotePrefix="1">
      <alignment horizontal="center" vertical="center" wrapText="1"/>
    </xf>
    <xf numFmtId="166" fontId="0" fillId="0" borderId="0" xfId="0" applyNumberFormat="1" applyAlignment="1">
      <alignment horizontal="center" wrapText="1"/>
    </xf>
    <xf numFmtId="167" fontId="1" fillId="0" borderId="11" xfId="0" applyNumberFormat="1" applyFont="1" applyBorder="1" applyAlignment="1">
      <alignment horizontal="right" vertical="center" wrapText="1"/>
    </xf>
    <xf numFmtId="167" fontId="0" fillId="0" borderId="11" xfId="0" applyNumberFormat="1" applyBorder="1" applyAlignment="1">
      <alignment vertical="center"/>
    </xf>
    <xf numFmtId="167" fontId="0" fillId="0" borderId="0" xfId="0" applyNumberFormat="1" applyAlignment="1">
      <alignment/>
    </xf>
    <xf numFmtId="167" fontId="0" fillId="0" borderId="11" xfId="0" applyNumberFormat="1" applyBorder="1" applyAlignment="1">
      <alignment horizontal="right" vertical="center"/>
    </xf>
    <xf numFmtId="167" fontId="0" fillId="0" borderId="12" xfId="0" applyNumberFormat="1" applyBorder="1" applyAlignment="1">
      <alignment horizontal="right" vertical="center"/>
    </xf>
    <xf numFmtId="167" fontId="0" fillId="0" borderId="0" xfId="0" applyNumberFormat="1" applyAlignment="1">
      <alignment horizontal="right"/>
    </xf>
    <xf numFmtId="0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7" fontId="0" fillId="0" borderId="0" xfId="0" applyNumberFormat="1" applyBorder="1" applyAlignment="1">
      <alignment horizontal="right" vertical="center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0.8515625" style="0" bestFit="1" customWidth="1"/>
    <col min="2" max="5" width="10.140625" style="0" bestFit="1" customWidth="1"/>
  </cols>
  <sheetData>
    <row r="1" spans="1:5" ht="12.75">
      <c r="A1" s="4" t="s">
        <v>12</v>
      </c>
      <c r="B1" s="3">
        <v>40268</v>
      </c>
      <c r="C1" s="3">
        <v>40633</v>
      </c>
      <c r="D1" s="3">
        <v>40999</v>
      </c>
      <c r="E1" s="3">
        <v>41364</v>
      </c>
    </row>
    <row r="2" spans="1:5" ht="12.75">
      <c r="A2" t="s">
        <v>0</v>
      </c>
      <c r="C2">
        <v>0</v>
      </c>
      <c r="D2">
        <v>0</v>
      </c>
      <c r="E2">
        <v>0</v>
      </c>
    </row>
    <row r="3" spans="1:5" ht="12.75">
      <c r="A3" t="s">
        <v>1</v>
      </c>
      <c r="C3" s="1">
        <v>2868.41</v>
      </c>
      <c r="D3" s="1">
        <v>3011.83</v>
      </c>
      <c r="E3" s="1">
        <v>3102.18</v>
      </c>
    </row>
    <row r="4" spans="1:5" ht="12.75">
      <c r="A4" t="s">
        <v>2</v>
      </c>
      <c r="C4">
        <v>0</v>
      </c>
      <c r="D4">
        <v>0</v>
      </c>
      <c r="E4">
        <v>0</v>
      </c>
    </row>
    <row r="5" spans="1:5" ht="12.75">
      <c r="A5" t="s">
        <v>3</v>
      </c>
      <c r="C5">
        <v>0</v>
      </c>
      <c r="D5">
        <v>0</v>
      </c>
      <c r="E5">
        <v>0</v>
      </c>
    </row>
    <row r="6" spans="1:5" ht="12.75">
      <c r="A6" t="s">
        <v>4</v>
      </c>
      <c r="C6" s="1">
        <v>14195.4</v>
      </c>
      <c r="D6" s="1">
        <v>14905.17</v>
      </c>
      <c r="E6" s="1">
        <v>15352.33</v>
      </c>
    </row>
    <row r="7" spans="1:5" ht="12.75">
      <c r="A7" t="s">
        <v>5</v>
      </c>
      <c r="C7" s="2">
        <v>308.22</v>
      </c>
      <c r="D7" s="2">
        <v>323.63</v>
      </c>
      <c r="E7" s="2">
        <v>333.34</v>
      </c>
    </row>
    <row r="8" spans="1:5" ht="12.75">
      <c r="A8" t="s">
        <v>6</v>
      </c>
      <c r="C8">
        <v>0</v>
      </c>
      <c r="D8">
        <v>0</v>
      </c>
      <c r="E8">
        <v>0</v>
      </c>
    </row>
    <row r="9" spans="1:5" ht="12.75">
      <c r="A9" t="s">
        <v>7</v>
      </c>
      <c r="C9" s="2">
        <v>33724.73</v>
      </c>
      <c r="D9" s="2">
        <v>35410.97</v>
      </c>
      <c r="E9" s="2">
        <v>36473.3</v>
      </c>
    </row>
    <row r="10" spans="1:5" ht="12.75">
      <c r="A10" t="s">
        <v>8</v>
      </c>
      <c r="C10">
        <v>0</v>
      </c>
      <c r="D10">
        <v>0</v>
      </c>
      <c r="E10">
        <v>0</v>
      </c>
    </row>
    <row r="11" spans="1:5" ht="12.75">
      <c r="A11" t="s">
        <v>9</v>
      </c>
      <c r="C11">
        <v>0</v>
      </c>
      <c r="D11">
        <v>0</v>
      </c>
      <c r="E11">
        <v>0</v>
      </c>
    </row>
    <row r="12" spans="1:5" ht="12.75">
      <c r="A12" t="s">
        <v>10</v>
      </c>
      <c r="C12">
        <v>0</v>
      </c>
      <c r="D12">
        <v>0</v>
      </c>
      <c r="E12">
        <v>0</v>
      </c>
    </row>
    <row r="13" spans="1:5" ht="12.75">
      <c r="A13" t="s">
        <v>11</v>
      </c>
      <c r="C13">
        <v>0</v>
      </c>
      <c r="D13">
        <v>0</v>
      </c>
      <c r="E13">
        <v>0</v>
      </c>
    </row>
    <row r="14" spans="2:5" ht="13.5" thickBot="1">
      <c r="B14" s="5">
        <v>49608</v>
      </c>
      <c r="C14" s="5">
        <f>SUM(C2:C13)</f>
        <v>51096.76</v>
      </c>
      <c r="D14" s="5">
        <f>SUM(D2:D13)</f>
        <v>53651.600000000006</v>
      </c>
      <c r="E14" s="5">
        <f>SUM(E2:E13)</f>
        <v>55261.15</v>
      </c>
    </row>
    <row r="15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J42" sqref="J42"/>
    </sheetView>
  </sheetViews>
  <sheetFormatPr defaultColWidth="9.140625" defaultRowHeight="12.75" outlineLevelRow="2"/>
  <cols>
    <col min="1" max="1" width="17.140625" style="7" customWidth="1"/>
    <col min="2" max="2" width="19.00390625" style="7" customWidth="1"/>
    <col min="3" max="3" width="15.421875" style="7" bestFit="1" customWidth="1"/>
    <col min="4" max="4" width="27.28125" style="7" customWidth="1"/>
    <col min="5" max="5" width="10.57421875" style="17" bestFit="1" customWidth="1"/>
    <col min="6" max="6" width="9.8515625" style="20" bestFit="1" customWidth="1"/>
    <col min="7" max="7" width="11.140625" style="6" bestFit="1" customWidth="1"/>
    <col min="8" max="8" width="13.140625" style="23" bestFit="1" customWidth="1"/>
    <col min="9" max="9" width="9.140625" style="23" customWidth="1"/>
    <col min="10" max="10" width="31.57421875" style="7" customWidth="1"/>
  </cols>
  <sheetData>
    <row r="1" spans="1:10" s="10" customFormat="1" ht="38.25">
      <c r="A1" s="8" t="s">
        <v>13</v>
      </c>
      <c r="B1" s="8" t="s">
        <v>14</v>
      </c>
      <c r="C1" s="8" t="s">
        <v>70</v>
      </c>
      <c r="D1" s="8" t="s">
        <v>41</v>
      </c>
      <c r="E1" s="14" t="s">
        <v>15</v>
      </c>
      <c r="F1" s="18" t="s">
        <v>22</v>
      </c>
      <c r="G1" s="9" t="s">
        <v>23</v>
      </c>
      <c r="H1" s="18" t="s">
        <v>16</v>
      </c>
      <c r="I1" s="18" t="s">
        <v>17</v>
      </c>
      <c r="J1" s="8" t="s">
        <v>29</v>
      </c>
    </row>
    <row r="2" spans="1:10" s="13" customFormat="1" ht="25.5" outlineLevel="2">
      <c r="A2" s="12" t="s">
        <v>35</v>
      </c>
      <c r="B2" s="12" t="s">
        <v>36</v>
      </c>
      <c r="C2" s="12" t="s">
        <v>35</v>
      </c>
      <c r="D2" s="12"/>
      <c r="E2" s="16" t="s">
        <v>57</v>
      </c>
      <c r="F2" s="19">
        <v>12360</v>
      </c>
      <c r="G2" s="11">
        <v>10</v>
      </c>
      <c r="H2" s="21">
        <v>500</v>
      </c>
      <c r="I2" s="21">
        <f>H2/G2</f>
        <v>50</v>
      </c>
      <c r="J2" s="12" t="s">
        <v>58</v>
      </c>
    </row>
    <row r="3" spans="1:10" s="13" customFormat="1" ht="25.5" outlineLevel="2">
      <c r="A3" s="12" t="s">
        <v>35</v>
      </c>
      <c r="B3" s="12" t="s">
        <v>56</v>
      </c>
      <c r="C3" s="12" t="s">
        <v>35</v>
      </c>
      <c r="D3" s="12"/>
      <c r="E3" s="16" t="s">
        <v>57</v>
      </c>
      <c r="F3" s="19">
        <v>1</v>
      </c>
      <c r="G3" s="11">
        <v>10</v>
      </c>
      <c r="H3" s="21">
        <v>500</v>
      </c>
      <c r="I3" s="21">
        <f>H3/G3</f>
        <v>50</v>
      </c>
      <c r="J3" s="12" t="s">
        <v>58</v>
      </c>
    </row>
    <row r="4" spans="1:10" s="13" customFormat="1" ht="25.5" outlineLevel="1">
      <c r="A4" s="12"/>
      <c r="B4" s="12"/>
      <c r="C4" s="24" t="s">
        <v>80</v>
      </c>
      <c r="D4" s="12"/>
      <c r="E4" s="16"/>
      <c r="F4" s="19">
        <f>SUBTOTAL(9,F2:F3)</f>
        <v>12361</v>
      </c>
      <c r="G4" s="11"/>
      <c r="H4" s="21">
        <f>SUBTOTAL(9,H2:H3)</f>
        <v>1000</v>
      </c>
      <c r="I4" s="21"/>
      <c r="J4" s="12"/>
    </row>
    <row r="5" spans="1:10" s="13" customFormat="1" ht="12.75" outlineLevel="2">
      <c r="A5" s="12" t="s">
        <v>27</v>
      </c>
      <c r="B5" s="12" t="s">
        <v>28</v>
      </c>
      <c r="C5" s="12" t="s">
        <v>71</v>
      </c>
      <c r="D5" s="12"/>
      <c r="E5" s="16" t="s">
        <v>51</v>
      </c>
      <c r="F5" s="19">
        <v>7500</v>
      </c>
      <c r="G5" s="11">
        <v>20</v>
      </c>
      <c r="H5" s="21">
        <v>10000</v>
      </c>
      <c r="I5" s="21">
        <v>50</v>
      </c>
      <c r="J5" s="12"/>
    </row>
    <row r="6" spans="1:10" s="13" customFormat="1" ht="12.75" outlineLevel="2">
      <c r="A6" s="12" t="s">
        <v>86</v>
      </c>
      <c r="B6" s="12" t="s">
        <v>87</v>
      </c>
      <c r="C6" s="12" t="s">
        <v>88</v>
      </c>
      <c r="D6" s="12"/>
      <c r="E6" s="16">
        <v>2015</v>
      </c>
      <c r="F6" s="19">
        <v>1</v>
      </c>
      <c r="G6" s="11">
        <v>20</v>
      </c>
      <c r="H6" s="21">
        <v>2000</v>
      </c>
      <c r="I6" s="21">
        <v>50</v>
      </c>
      <c r="J6" s="12"/>
    </row>
    <row r="7" spans="1:10" s="13" customFormat="1" ht="12.75" outlineLevel="1">
      <c r="A7" s="12"/>
      <c r="B7" s="12"/>
      <c r="C7" s="25" t="s">
        <v>74</v>
      </c>
      <c r="D7" s="12"/>
      <c r="E7" s="16"/>
      <c r="F7" s="19">
        <f>SUBTOTAL(9,F5:F5)</f>
        <v>7500</v>
      </c>
      <c r="G7" s="11"/>
      <c r="H7" s="21">
        <f>SUBTOTAL(9,H5:H5)</f>
        <v>10000</v>
      </c>
      <c r="I7" s="21"/>
      <c r="J7" s="12"/>
    </row>
    <row r="8" spans="1:10" s="13" customFormat="1" ht="25.5" outlineLevel="2">
      <c r="A8" s="12" t="s">
        <v>52</v>
      </c>
      <c r="B8" s="12" t="s">
        <v>31</v>
      </c>
      <c r="C8" s="12" t="s">
        <v>72</v>
      </c>
      <c r="D8" s="12"/>
      <c r="E8" s="15" t="s">
        <v>54</v>
      </c>
      <c r="F8" s="19">
        <v>100</v>
      </c>
      <c r="G8" s="11">
        <v>5</v>
      </c>
      <c r="H8" s="21">
        <v>300</v>
      </c>
      <c r="I8" s="21">
        <v>20</v>
      </c>
      <c r="J8" s="12"/>
    </row>
    <row r="9" spans="1:10" s="13" customFormat="1" ht="25.5" outlineLevel="2">
      <c r="A9" s="12" t="s">
        <v>53</v>
      </c>
      <c r="B9" s="12" t="s">
        <v>31</v>
      </c>
      <c r="C9" s="12" t="s">
        <v>72</v>
      </c>
      <c r="D9" s="12"/>
      <c r="E9" s="15" t="s">
        <v>54</v>
      </c>
      <c r="F9" s="19">
        <v>200</v>
      </c>
      <c r="G9" s="11">
        <v>10</v>
      </c>
      <c r="H9" s="21">
        <v>400</v>
      </c>
      <c r="I9" s="21">
        <v>20</v>
      </c>
      <c r="J9" s="12"/>
    </row>
    <row r="10" spans="1:10" s="13" customFormat="1" ht="12.75" outlineLevel="1">
      <c r="A10" s="12"/>
      <c r="B10" s="12"/>
      <c r="C10" s="25" t="s">
        <v>75</v>
      </c>
      <c r="D10" s="12"/>
      <c r="E10" s="15"/>
      <c r="F10" s="19">
        <f>SUBTOTAL(9,F8:F9)</f>
        <v>300</v>
      </c>
      <c r="G10" s="11"/>
      <c r="H10" s="21">
        <f>SUBTOTAL(9,H8:H9)</f>
        <v>700</v>
      </c>
      <c r="I10" s="21"/>
      <c r="J10" s="12"/>
    </row>
    <row r="11" spans="1:10" s="13" customFormat="1" ht="51" outlineLevel="2">
      <c r="A11" s="12" t="s">
        <v>37</v>
      </c>
      <c r="B11" s="12" t="s">
        <v>83</v>
      </c>
      <c r="C11" s="12" t="s">
        <v>73</v>
      </c>
      <c r="D11" s="12" t="s">
        <v>42</v>
      </c>
      <c r="E11" s="15">
        <v>40756</v>
      </c>
      <c r="F11" s="19">
        <v>430</v>
      </c>
      <c r="G11" s="11">
        <v>5</v>
      </c>
      <c r="H11" s="21">
        <v>500</v>
      </c>
      <c r="I11" s="21">
        <v>50</v>
      </c>
      <c r="J11" s="12"/>
    </row>
    <row r="12" spans="1:10" s="13" customFormat="1" ht="38.25" outlineLevel="2">
      <c r="A12" s="12" t="s">
        <v>38</v>
      </c>
      <c r="B12" s="12" t="s">
        <v>83</v>
      </c>
      <c r="C12" s="12" t="s">
        <v>73</v>
      </c>
      <c r="D12" s="12" t="s">
        <v>43</v>
      </c>
      <c r="E12" s="16" t="s">
        <v>39</v>
      </c>
      <c r="F12" s="19">
        <v>80</v>
      </c>
      <c r="G12" s="11">
        <v>5</v>
      </c>
      <c r="H12" s="21">
        <v>200</v>
      </c>
      <c r="I12" s="21">
        <v>20</v>
      </c>
      <c r="J12" s="12"/>
    </row>
    <row r="13" spans="1:10" s="13" customFormat="1" ht="38.25" outlineLevel="2">
      <c r="A13" s="12" t="s">
        <v>40</v>
      </c>
      <c r="B13" s="12" t="s">
        <v>83</v>
      </c>
      <c r="C13" s="12" t="s">
        <v>73</v>
      </c>
      <c r="D13" s="12" t="s">
        <v>69</v>
      </c>
      <c r="E13" s="16">
        <v>41380</v>
      </c>
      <c r="F13" s="19">
        <v>33.33</v>
      </c>
      <c r="G13" s="11">
        <v>5</v>
      </c>
      <c r="H13" s="21">
        <v>100</v>
      </c>
      <c r="I13" s="21">
        <f>H13/G13</f>
        <v>20</v>
      </c>
      <c r="J13" s="12"/>
    </row>
    <row r="14" spans="1:10" s="13" customFormat="1" ht="25.5" outlineLevel="2">
      <c r="A14" s="12" t="s">
        <v>66</v>
      </c>
      <c r="B14" s="12" t="s">
        <v>83</v>
      </c>
      <c r="C14" s="12" t="s">
        <v>73</v>
      </c>
      <c r="D14" s="12" t="s">
        <v>67</v>
      </c>
      <c r="E14" s="16">
        <v>41131</v>
      </c>
      <c r="F14" s="19">
        <v>99</v>
      </c>
      <c r="G14" s="11">
        <v>20</v>
      </c>
      <c r="H14" s="21">
        <v>200</v>
      </c>
      <c r="I14" s="21">
        <v>5</v>
      </c>
      <c r="J14" s="12"/>
    </row>
    <row r="15" spans="1:10" s="13" customFormat="1" ht="12.75" outlineLevel="1">
      <c r="A15" s="12"/>
      <c r="B15" s="12"/>
      <c r="C15" s="25" t="s">
        <v>76</v>
      </c>
      <c r="D15" s="12"/>
      <c r="E15" s="16"/>
      <c r="F15" s="19">
        <f>SUBTOTAL(9,F11:F14)</f>
        <v>642.33</v>
      </c>
      <c r="G15" s="11"/>
      <c r="H15" s="21">
        <f>SUBTOTAL(9,H11:H14)</f>
        <v>1000</v>
      </c>
      <c r="I15" s="21"/>
      <c r="J15" s="12"/>
    </row>
    <row r="16" spans="1:10" s="13" customFormat="1" ht="12.75" outlineLevel="2">
      <c r="A16" s="12" t="s">
        <v>30</v>
      </c>
      <c r="B16" s="12" t="s">
        <v>31</v>
      </c>
      <c r="C16" s="12" t="s">
        <v>30</v>
      </c>
      <c r="D16" s="12" t="s">
        <v>65</v>
      </c>
      <c r="E16" s="16" t="s">
        <v>85</v>
      </c>
      <c r="F16" s="19">
        <f>1590.6+10000+9027.5+14460</f>
        <v>35078.1</v>
      </c>
      <c r="G16" s="11">
        <v>15</v>
      </c>
      <c r="H16" s="21">
        <v>45000</v>
      </c>
      <c r="I16" s="21">
        <f>H16/G16</f>
        <v>3000</v>
      </c>
      <c r="J16" s="12"/>
    </row>
    <row r="17" spans="1:10" s="13" customFormat="1" ht="12.75" outlineLevel="2">
      <c r="A17" s="12"/>
      <c r="B17" s="12"/>
      <c r="C17" s="25" t="s">
        <v>77</v>
      </c>
      <c r="D17" s="12"/>
      <c r="E17" s="16"/>
      <c r="F17" s="19">
        <f>SUBTOTAL(9,F16:F16)</f>
        <v>35078.1</v>
      </c>
      <c r="G17" s="11"/>
      <c r="H17" s="21">
        <f>SUBTOTAL(9,H16:H16)</f>
        <v>45000</v>
      </c>
      <c r="I17" s="21"/>
      <c r="J17" s="12"/>
    </row>
    <row r="18" spans="1:10" s="13" customFormat="1" ht="25.5" outlineLevel="2">
      <c r="A18" s="12" t="s">
        <v>18</v>
      </c>
      <c r="B18" s="12" t="s">
        <v>19</v>
      </c>
      <c r="C18" s="12" t="s">
        <v>4</v>
      </c>
      <c r="D18" s="12"/>
      <c r="E18" s="15">
        <v>40874</v>
      </c>
      <c r="F18" s="19">
        <v>108</v>
      </c>
      <c r="G18" s="11">
        <v>5</v>
      </c>
      <c r="H18" s="21">
        <v>150</v>
      </c>
      <c r="I18" s="21">
        <v>10</v>
      </c>
      <c r="J18" s="12"/>
    </row>
    <row r="19" spans="1:10" s="13" customFormat="1" ht="25.5" outlineLevel="1">
      <c r="A19" s="12" t="s">
        <v>18</v>
      </c>
      <c r="B19" s="12" t="s">
        <v>20</v>
      </c>
      <c r="C19" s="12" t="s">
        <v>4</v>
      </c>
      <c r="D19" s="12"/>
      <c r="E19" s="15">
        <v>41639</v>
      </c>
      <c r="F19" s="19">
        <v>113</v>
      </c>
      <c r="G19" s="11">
        <v>5</v>
      </c>
      <c r="H19" s="21">
        <v>150</v>
      </c>
      <c r="I19" s="21">
        <v>10</v>
      </c>
      <c r="J19" s="12"/>
    </row>
    <row r="20" spans="1:10" s="13" customFormat="1" ht="25.5" outlineLevel="2">
      <c r="A20" s="12" t="s">
        <v>18</v>
      </c>
      <c r="B20" s="12" t="s">
        <v>21</v>
      </c>
      <c r="C20" s="12" t="s">
        <v>4</v>
      </c>
      <c r="D20" s="12"/>
      <c r="E20" s="15" t="s">
        <v>49</v>
      </c>
      <c r="F20" s="19">
        <v>80</v>
      </c>
      <c r="G20" s="11">
        <v>5</v>
      </c>
      <c r="H20" s="21">
        <v>150</v>
      </c>
      <c r="I20" s="21">
        <v>10</v>
      </c>
      <c r="J20" s="12"/>
    </row>
    <row r="21" spans="1:10" s="13" customFormat="1" ht="25.5" outlineLevel="2">
      <c r="A21" s="12" t="s">
        <v>18</v>
      </c>
      <c r="B21" s="12" t="s">
        <v>68</v>
      </c>
      <c r="C21" s="12" t="s">
        <v>4</v>
      </c>
      <c r="D21" s="12"/>
      <c r="E21" s="15">
        <v>41365</v>
      </c>
      <c r="F21" s="19">
        <v>113</v>
      </c>
      <c r="G21" s="11">
        <v>5</v>
      </c>
      <c r="H21" s="21">
        <v>150</v>
      </c>
      <c r="I21" s="21">
        <v>10</v>
      </c>
      <c r="J21" s="12"/>
    </row>
    <row r="22" spans="1:10" s="13" customFormat="1" ht="25.5" outlineLevel="2">
      <c r="A22" s="12" t="s">
        <v>24</v>
      </c>
      <c r="B22" s="12" t="s">
        <v>25</v>
      </c>
      <c r="C22" s="12" t="s">
        <v>4</v>
      </c>
      <c r="D22" s="12"/>
      <c r="E22" s="15" t="s">
        <v>50</v>
      </c>
      <c r="F22" s="19">
        <v>80</v>
      </c>
      <c r="G22" s="11">
        <v>5</v>
      </c>
      <c r="H22" s="21">
        <v>150</v>
      </c>
      <c r="I22" s="21">
        <v>30</v>
      </c>
      <c r="J22" s="12"/>
    </row>
    <row r="23" spans="1:10" s="13" customFormat="1" ht="25.5" outlineLevel="2">
      <c r="A23" s="12" t="s">
        <v>24</v>
      </c>
      <c r="B23" s="12" t="s">
        <v>26</v>
      </c>
      <c r="C23" s="12" t="s">
        <v>4</v>
      </c>
      <c r="D23" s="12"/>
      <c r="E23" s="15" t="s">
        <v>50</v>
      </c>
      <c r="F23" s="19">
        <v>80</v>
      </c>
      <c r="G23" s="11">
        <v>5</v>
      </c>
      <c r="H23" s="21">
        <v>150</v>
      </c>
      <c r="I23" s="21">
        <f aca="true" t="shared" si="0" ref="I23:I36">H23/G23</f>
        <v>30</v>
      </c>
      <c r="J23" s="12"/>
    </row>
    <row r="24" spans="1:10" s="13" customFormat="1" ht="12.75" outlineLevel="2">
      <c r="A24" s="12" t="s">
        <v>24</v>
      </c>
      <c r="B24" s="12" t="s">
        <v>44</v>
      </c>
      <c r="C24" s="12" t="s">
        <v>4</v>
      </c>
      <c r="D24" s="12"/>
      <c r="E24" s="15">
        <v>40974</v>
      </c>
      <c r="F24" s="19">
        <v>133.74</v>
      </c>
      <c r="G24" s="11">
        <v>5</v>
      </c>
      <c r="H24" s="21">
        <v>150</v>
      </c>
      <c r="I24" s="21">
        <f t="shared" si="0"/>
        <v>30</v>
      </c>
      <c r="J24" s="12"/>
    </row>
    <row r="25" spans="1:10" s="13" customFormat="1" ht="12.75" outlineLevel="2">
      <c r="A25" s="12" t="s">
        <v>32</v>
      </c>
      <c r="B25" s="12" t="s">
        <v>33</v>
      </c>
      <c r="C25" s="12" t="s">
        <v>4</v>
      </c>
      <c r="D25" s="12"/>
      <c r="E25" s="15"/>
      <c r="F25" s="19">
        <v>500</v>
      </c>
      <c r="G25" s="11">
        <v>20</v>
      </c>
      <c r="H25" s="21">
        <v>3000</v>
      </c>
      <c r="I25" s="21">
        <v>50</v>
      </c>
      <c r="J25" s="12" t="s">
        <v>48</v>
      </c>
    </row>
    <row r="26" spans="1:10" s="13" customFormat="1" ht="25.5" outlineLevel="2">
      <c r="A26" s="12" t="s">
        <v>34</v>
      </c>
      <c r="B26" s="12" t="s">
        <v>33</v>
      </c>
      <c r="C26" s="12" t="s">
        <v>4</v>
      </c>
      <c r="D26" s="12"/>
      <c r="E26" s="15" t="s">
        <v>55</v>
      </c>
      <c r="F26" s="19">
        <v>300</v>
      </c>
      <c r="G26" s="11">
        <v>100</v>
      </c>
      <c r="H26" s="21">
        <v>1000</v>
      </c>
      <c r="I26" s="21">
        <f t="shared" si="0"/>
        <v>10</v>
      </c>
      <c r="J26" s="12"/>
    </row>
    <row r="27" spans="1:10" s="13" customFormat="1" ht="12.75" outlineLevel="2">
      <c r="A27" s="12" t="s">
        <v>45</v>
      </c>
      <c r="B27" s="12" t="s">
        <v>84</v>
      </c>
      <c r="C27" s="12" t="s">
        <v>4</v>
      </c>
      <c r="D27" s="12"/>
      <c r="E27" s="16" t="s">
        <v>46</v>
      </c>
      <c r="F27" s="19">
        <v>100</v>
      </c>
      <c r="G27" s="11">
        <v>10</v>
      </c>
      <c r="H27" s="21">
        <v>300</v>
      </c>
      <c r="I27" s="21">
        <v>10</v>
      </c>
      <c r="J27" s="12"/>
    </row>
    <row r="28" spans="1:10" s="13" customFormat="1" ht="12.75" outlineLevel="2">
      <c r="A28" s="12" t="s">
        <v>45</v>
      </c>
      <c r="B28" s="12" t="s">
        <v>31</v>
      </c>
      <c r="C28" s="12" t="s">
        <v>4</v>
      </c>
      <c r="D28" s="12"/>
      <c r="E28" s="16">
        <v>2015</v>
      </c>
      <c r="F28" s="19">
        <v>776.4</v>
      </c>
      <c r="G28" s="11">
        <v>10</v>
      </c>
      <c r="H28" s="21">
        <v>800</v>
      </c>
      <c r="I28" s="21">
        <v>10</v>
      </c>
      <c r="J28" s="12"/>
    </row>
    <row r="29" spans="1:10" s="13" customFormat="1" ht="12.75" outlineLevel="2">
      <c r="A29" s="12" t="s">
        <v>45</v>
      </c>
      <c r="B29" s="12" t="s">
        <v>47</v>
      </c>
      <c r="C29" s="12" t="s">
        <v>4</v>
      </c>
      <c r="D29" s="12"/>
      <c r="E29" s="16" t="s">
        <v>46</v>
      </c>
      <c r="F29" s="19">
        <v>100</v>
      </c>
      <c r="G29" s="11">
        <v>10</v>
      </c>
      <c r="H29" s="21">
        <v>300</v>
      </c>
      <c r="I29" s="21">
        <v>10</v>
      </c>
      <c r="J29" s="12"/>
    </row>
    <row r="30" spans="1:10" s="13" customFormat="1" ht="25.5" outlineLevel="2">
      <c r="A30" s="12" t="s">
        <v>59</v>
      </c>
      <c r="B30" s="12" t="s">
        <v>25</v>
      </c>
      <c r="C30" s="12" t="s">
        <v>4</v>
      </c>
      <c r="D30" s="12"/>
      <c r="E30" s="15" t="s">
        <v>61</v>
      </c>
      <c r="F30" s="19">
        <v>20</v>
      </c>
      <c r="G30" s="11">
        <v>10</v>
      </c>
      <c r="H30" s="21">
        <v>50</v>
      </c>
      <c r="I30" s="21">
        <f t="shared" si="0"/>
        <v>5</v>
      </c>
      <c r="J30" s="12"/>
    </row>
    <row r="31" spans="1:10" s="13" customFormat="1" ht="25.5" outlineLevel="2">
      <c r="A31" s="12" t="s">
        <v>59</v>
      </c>
      <c r="B31" s="12" t="s">
        <v>60</v>
      </c>
      <c r="C31" s="12" t="s">
        <v>4</v>
      </c>
      <c r="D31" s="12"/>
      <c r="E31" s="15" t="s">
        <v>61</v>
      </c>
      <c r="F31" s="19">
        <v>20</v>
      </c>
      <c r="G31" s="11">
        <v>10</v>
      </c>
      <c r="H31" s="21">
        <v>50</v>
      </c>
      <c r="I31" s="21">
        <f t="shared" si="0"/>
        <v>5</v>
      </c>
      <c r="J31" s="12"/>
    </row>
    <row r="32" spans="1:10" s="13" customFormat="1" ht="25.5" outlineLevel="2">
      <c r="A32" s="12" t="s">
        <v>59</v>
      </c>
      <c r="B32" s="12" t="s">
        <v>31</v>
      </c>
      <c r="C32" s="12" t="s">
        <v>4</v>
      </c>
      <c r="D32" s="12"/>
      <c r="E32" s="15" t="s">
        <v>61</v>
      </c>
      <c r="F32" s="19">
        <v>20</v>
      </c>
      <c r="G32" s="11">
        <v>10</v>
      </c>
      <c r="H32" s="21">
        <v>50</v>
      </c>
      <c r="I32" s="21">
        <f t="shared" si="0"/>
        <v>5</v>
      </c>
      <c r="J32" s="12"/>
    </row>
    <row r="33" spans="1:10" s="13" customFormat="1" ht="12.75" outlineLevel="2">
      <c r="A33" s="12" t="s">
        <v>62</v>
      </c>
      <c r="B33" s="12" t="s">
        <v>63</v>
      </c>
      <c r="C33" s="12" t="s">
        <v>4</v>
      </c>
      <c r="D33" s="12"/>
      <c r="E33" s="15"/>
      <c r="F33" s="19">
        <v>150</v>
      </c>
      <c r="G33" s="11">
        <v>10</v>
      </c>
      <c r="H33" s="21">
        <v>250</v>
      </c>
      <c r="I33" s="21">
        <v>5</v>
      </c>
      <c r="J33" s="12"/>
    </row>
    <row r="34" spans="1:10" s="13" customFormat="1" ht="25.5" outlineLevel="2">
      <c r="A34" s="12" t="s">
        <v>81</v>
      </c>
      <c r="B34" s="12" t="s">
        <v>82</v>
      </c>
      <c r="C34" s="12" t="s">
        <v>4</v>
      </c>
      <c r="D34" s="12"/>
      <c r="E34" s="15">
        <v>41883</v>
      </c>
      <c r="F34" s="19">
        <v>39.65</v>
      </c>
      <c r="G34" s="11">
        <v>10</v>
      </c>
      <c r="H34" s="21">
        <v>40</v>
      </c>
      <c r="I34" s="21">
        <f t="shared" si="0"/>
        <v>4</v>
      </c>
      <c r="J34" s="12"/>
    </row>
    <row r="35" spans="1:10" s="13" customFormat="1" ht="12.75" outlineLevel="2">
      <c r="A35" s="12" t="s">
        <v>89</v>
      </c>
      <c r="B35" s="12" t="s">
        <v>90</v>
      </c>
      <c r="C35" s="12"/>
      <c r="D35" s="12"/>
      <c r="E35" s="15">
        <v>41787</v>
      </c>
      <c r="F35" s="19">
        <v>563</v>
      </c>
      <c r="G35" s="11">
        <v>10</v>
      </c>
      <c r="H35" s="21">
        <v>2000</v>
      </c>
      <c r="I35" s="21">
        <v>20</v>
      </c>
      <c r="J35" s="12"/>
    </row>
    <row r="36" spans="1:10" s="13" customFormat="1" ht="38.25" outlineLevel="2">
      <c r="A36" s="12" t="s">
        <v>62</v>
      </c>
      <c r="B36" s="12" t="s">
        <v>64</v>
      </c>
      <c r="C36" s="12" t="s">
        <v>4</v>
      </c>
      <c r="D36" s="12"/>
      <c r="E36" s="15"/>
      <c r="F36" s="19">
        <v>150</v>
      </c>
      <c r="G36" s="11">
        <v>10</v>
      </c>
      <c r="H36" s="21">
        <v>250</v>
      </c>
      <c r="I36" s="21">
        <f t="shared" si="0"/>
        <v>25</v>
      </c>
      <c r="J36" s="12"/>
    </row>
    <row r="37" spans="1:10" s="13" customFormat="1" ht="13.5" outlineLevel="2" thickBot="1">
      <c r="A37" s="7"/>
      <c r="B37" s="7"/>
      <c r="C37" s="7"/>
      <c r="D37" s="7"/>
      <c r="E37" s="17"/>
      <c r="F37" s="20"/>
      <c r="G37" s="6"/>
      <c r="H37" s="22">
        <f>SUM(H2:H36)</f>
        <v>126540</v>
      </c>
      <c r="I37" s="22">
        <f>SUM(I2:I36)</f>
        <v>3624</v>
      </c>
      <c r="J37" s="7"/>
    </row>
    <row r="38" spans="1:10" s="13" customFormat="1" ht="26.25" outlineLevel="2" thickTop="1">
      <c r="A38" s="7"/>
      <c r="B38" s="7"/>
      <c r="C38" s="27" t="s">
        <v>78</v>
      </c>
      <c r="D38" s="7"/>
      <c r="E38" s="17"/>
      <c r="F38" s="20">
        <f>SUBTOTAL(9,F18:F37)</f>
        <v>3446.79</v>
      </c>
      <c r="G38" s="6"/>
      <c r="H38" s="26">
        <f>SUBTOTAL(9,H18:H37)</f>
        <v>135680</v>
      </c>
      <c r="I38" s="26"/>
      <c r="J38" s="7"/>
    </row>
    <row r="39" spans="3:9" ht="12.75" outlineLevel="2">
      <c r="C39" s="27" t="s">
        <v>79</v>
      </c>
      <c r="F39" s="20">
        <f>SUBTOTAL(9,F2:F37)</f>
        <v>59329.22</v>
      </c>
      <c r="H39" s="26">
        <f>SUBTOTAL(9,H2:H37)</f>
        <v>195380</v>
      </c>
      <c r="I39" s="26"/>
    </row>
    <row r="40" ht="12.75" outlineLevel="1"/>
  </sheetData>
  <sheetProtection/>
  <autoFilter ref="A1:J37"/>
  <printOptions/>
  <pageMargins left="0.75" right="0.75" top="0.5" bottom="0.84" header="0.5" footer="0.5"/>
  <pageSetup horizontalDpi="300" verticalDpi="300" orientation="landscape" paperSize="9" scale="89" r:id="rId1"/>
  <headerFooter alignWithMargins="0">
    <oddFooter>&amp;L&amp;D&amp;CPage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 Clerk</dc:creator>
  <cp:keywords/>
  <dc:description/>
  <cp:lastModifiedBy>Parish Clerk</cp:lastModifiedBy>
  <cp:lastPrinted>2015-10-20T16:41:37Z</cp:lastPrinted>
  <dcterms:created xsi:type="dcterms:W3CDTF">2011-08-03T13:34:19Z</dcterms:created>
  <dcterms:modified xsi:type="dcterms:W3CDTF">2016-07-21T17:04:44Z</dcterms:modified>
  <cp:category/>
  <cp:version/>
  <cp:contentType/>
  <cp:contentStatus/>
</cp:coreProperties>
</file>